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45" windowHeight="11595" activeTab="0"/>
  </bookViews>
  <sheets>
    <sheet name="综合成绩汇总表" sheetId="1" r:id="rId1"/>
  </sheets>
  <definedNames>
    <definedName name="_xlnm.Print_Titles" localSheetId="0">'综合成绩汇总表'!$2:$2</definedName>
  </definedNames>
  <calcPr fullCalcOnLoad="1"/>
</workbook>
</file>

<file path=xl/sharedStrings.xml><?xml version="1.0" encoding="utf-8"?>
<sst xmlns="http://schemas.openxmlformats.org/spreadsheetml/2006/main" count="112" uniqueCount="63">
  <si>
    <t>2021年广州市天河区人大常委会办公室公开招聘雇员综合成绩及进入体检人员名单</t>
  </si>
  <si>
    <t>序号</t>
  </si>
  <si>
    <t>报考单位</t>
  </si>
  <si>
    <t>职位代码</t>
  </si>
  <si>
    <t>报考岗位</t>
  </si>
  <si>
    <t>准考证号</t>
  </si>
  <si>
    <t>姓名</t>
  </si>
  <si>
    <t>笔试成绩</t>
  </si>
  <si>
    <t>笔试折合30%</t>
  </si>
  <si>
    <t>面试成绩</t>
  </si>
  <si>
    <t>面试折合70%</t>
  </si>
  <si>
    <t>综合成绩</t>
  </si>
  <si>
    <t>是否进入
体检</t>
  </si>
  <si>
    <t>备注</t>
  </si>
  <si>
    <t>区人大常委会办公室</t>
  </si>
  <si>
    <t>44014757181003010</t>
  </si>
  <si>
    <t>初级雇员</t>
  </si>
  <si>
    <t>202111035006</t>
  </si>
  <si>
    <t>严凡</t>
  </si>
  <si>
    <t>85.15</t>
  </si>
  <si>
    <t>是</t>
  </si>
  <si>
    <t>202111040015</t>
  </si>
  <si>
    <t>陈锐宸</t>
  </si>
  <si>
    <t>84.16</t>
  </si>
  <si>
    <t>否</t>
  </si>
  <si>
    <t>202111036026</t>
  </si>
  <si>
    <t>王钟钰</t>
  </si>
  <si>
    <t>86.37</t>
  </si>
  <si>
    <t>202111032029</t>
  </si>
  <si>
    <t>陈楹</t>
  </si>
  <si>
    <t>84.65</t>
  </si>
  <si>
    <t>202111044023</t>
  </si>
  <si>
    <t>黄嘉健</t>
  </si>
  <si>
    <t>83.40</t>
  </si>
  <si>
    <t>44014757181003011</t>
  </si>
  <si>
    <t>202111041030</t>
  </si>
  <si>
    <t>席丁</t>
  </si>
  <si>
    <t>81.71</t>
  </si>
  <si>
    <t>202111047027</t>
  </si>
  <si>
    <t>杨格</t>
  </si>
  <si>
    <t>82.31</t>
  </si>
  <si>
    <t>202111034011</t>
  </si>
  <si>
    <t>张慧敏</t>
  </si>
  <si>
    <t>82.89</t>
  </si>
  <si>
    <t>202111038027</t>
  </si>
  <si>
    <t>雷晓倩</t>
  </si>
  <si>
    <t>82.07</t>
  </si>
  <si>
    <t>202111036002</t>
  </si>
  <si>
    <t>黄嘉敏</t>
  </si>
  <si>
    <t>81.16</t>
  </si>
  <si>
    <t>44014757181003012</t>
  </si>
  <si>
    <t>202111039028</t>
  </si>
  <si>
    <t>陈茂</t>
  </si>
  <si>
    <t>81.01</t>
  </si>
  <si>
    <t>202111047016</t>
  </si>
  <si>
    <t>陈梓杰</t>
  </si>
  <si>
    <t>81.80</t>
  </si>
  <si>
    <t>202111046003</t>
  </si>
  <si>
    <t>韩志超</t>
  </si>
  <si>
    <t>83.42</t>
  </si>
  <si>
    <t>202111048015</t>
  </si>
  <si>
    <t>刘静静</t>
  </si>
  <si>
    <t>78.50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</si>
</sst>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4">
    <font>
      <sz val="12"/>
      <name val="宋体"/>
      <family val="0"/>
    </font>
    <font>
      <sz val="11"/>
      <name val="宋体"/>
      <family val="0"/>
    </font>
    <font>
      <b/>
      <sz val="12"/>
      <name val="宋体"/>
      <family val="0"/>
    </font>
    <font>
      <sz val="18"/>
      <name val="黑体"/>
      <family val="3"/>
    </font>
    <font>
      <b/>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176" fontId="0" fillId="0" borderId="0" xfId="0" applyNumberFormat="1" applyFont="1" applyAlignment="1">
      <alignment horizontal="center" vertical="center"/>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Border="1" applyAlignment="1">
      <alignment horizontal="center" vertical="center"/>
    </xf>
    <xf numFmtId="0" fontId="24" fillId="0" borderId="9" xfId="0" applyFont="1" applyFill="1" applyBorder="1" applyAlignment="1">
      <alignment horizontal="center" vertical="center"/>
    </xf>
    <xf numFmtId="176" fontId="24" fillId="0" borderId="9" xfId="0" applyNumberFormat="1" applyFont="1" applyFill="1" applyBorder="1" applyAlignment="1">
      <alignment horizontal="center" vertical="center"/>
    </xf>
    <xf numFmtId="0" fontId="1" fillId="0" borderId="9" xfId="0" applyFont="1" applyBorder="1" applyAlignment="1">
      <alignment horizontal="center" vertical="center"/>
    </xf>
    <xf numFmtId="0" fontId="24" fillId="0" borderId="9" xfId="0" applyFont="1" applyFill="1" applyBorder="1" applyAlignment="1">
      <alignment horizontal="center" vertical="center"/>
    </xf>
    <xf numFmtId="176" fontId="24" fillId="0" borderId="9" xfId="0" applyNumberFormat="1" applyFont="1" applyFill="1" applyBorder="1" applyAlignment="1">
      <alignment horizontal="center" vertical="center"/>
    </xf>
    <xf numFmtId="176" fontId="4" fillId="0" borderId="9" xfId="0" applyNumberFormat="1" applyFont="1" applyBorder="1" applyAlignment="1">
      <alignment horizontal="center" vertical="center" wrapText="1"/>
    </xf>
    <xf numFmtId="177" fontId="4" fillId="0" borderId="9" xfId="0" applyNumberFormat="1" applyFont="1" applyBorder="1" applyAlignment="1">
      <alignment horizontal="center" vertical="center" wrapText="1"/>
    </xf>
    <xf numFmtId="176" fontId="1" fillId="0" borderId="9" xfId="0" applyNumberFormat="1" applyFont="1" applyBorder="1" applyAlignment="1">
      <alignment horizontal="center" vertical="center"/>
    </xf>
    <xf numFmtId="177" fontId="1" fillId="0" borderId="9" xfId="0" applyNumberFormat="1" applyFont="1" applyBorder="1" applyAlignment="1">
      <alignment horizontal="center" vertical="center"/>
    </xf>
    <xf numFmtId="176" fontId="1" fillId="0" borderId="9" xfId="0" applyNumberFormat="1" applyFont="1" applyBorder="1" applyAlignment="1">
      <alignment horizontal="center" vertical="center" wrapText="1"/>
    </xf>
    <xf numFmtId="176" fontId="0" fillId="0" borderId="9" xfId="0" applyNumberFormat="1" applyBorder="1" applyAlignment="1">
      <alignment horizontal="center" vertical="center"/>
    </xf>
    <xf numFmtId="176" fontId="0" fillId="0" borderId="9" xfId="0" applyNumberFormat="1" applyFont="1" applyBorder="1" applyAlignment="1">
      <alignment horizontal="center" vertical="center"/>
    </xf>
    <xf numFmtId="0" fontId="5" fillId="0" borderId="9" xfId="0" applyFont="1" applyFill="1" applyBorder="1" applyAlignment="1" quotePrefix="1">
      <alignment horizontal="center" vertical="center"/>
    </xf>
    <xf numFmtId="176" fontId="5" fillId="0" borderId="9" xfId="0" applyNumberFormat="1" applyFont="1" applyFill="1" applyBorder="1" applyAlignment="1" quotePrefix="1">
      <alignment horizontal="center" vertical="center"/>
    </xf>
    <xf numFmtId="0" fontId="5" fillId="0" borderId="9" xfId="0" applyFont="1" applyFill="1" applyBorder="1" applyAlignment="1" quotePrefix="1">
      <alignment horizontal="center" vertical="center"/>
    </xf>
    <xf numFmtId="176" fontId="5"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tabSelected="1" zoomScaleSheetLayoutView="100" workbookViewId="0" topLeftCell="A1">
      <pane ySplit="2" topLeftCell="A3" activePane="bottomLeft" state="frozen"/>
      <selection pane="bottomLeft" activeCell="H21" sqref="H21"/>
    </sheetView>
  </sheetViews>
  <sheetFormatPr defaultColWidth="9.00390625" defaultRowHeight="14.25"/>
  <cols>
    <col min="1" max="1" width="5.125" style="0" customWidth="1"/>
    <col min="2" max="2" width="18.125" style="2" customWidth="1"/>
    <col min="3" max="3" width="18.50390625" style="2" customWidth="1"/>
    <col min="4" max="4" width="9.125" style="2" customWidth="1"/>
    <col min="5" max="5" width="14.00390625" style="2" customWidth="1"/>
    <col min="6" max="6" width="7.875" style="3" customWidth="1"/>
    <col min="7" max="7" width="6.00390625" style="2" customWidth="1"/>
    <col min="8" max="8" width="8.25390625" style="2" customWidth="1"/>
    <col min="9" max="9" width="7.50390625" style="4" customWidth="1"/>
    <col min="10" max="10" width="7.75390625" style="5" customWidth="1"/>
    <col min="11" max="11" width="6.75390625" style="6" customWidth="1"/>
    <col min="12" max="12" width="9.375" style="6" customWidth="1"/>
    <col min="13" max="13" width="5.75390625" style="2" customWidth="1"/>
    <col min="14" max="16384" width="9.00390625" style="2" customWidth="1"/>
  </cols>
  <sheetData>
    <row r="1" spans="1:13" ht="39" customHeight="1">
      <c r="A1" s="7" t="s">
        <v>0</v>
      </c>
      <c r="B1" s="7"/>
      <c r="C1" s="7"/>
      <c r="D1" s="7"/>
      <c r="E1" s="7"/>
      <c r="F1" s="7"/>
      <c r="G1" s="7"/>
      <c r="H1" s="7"/>
      <c r="I1" s="7"/>
      <c r="J1" s="7"/>
      <c r="K1" s="7"/>
      <c r="L1" s="7"/>
      <c r="M1" s="7"/>
    </row>
    <row r="2" spans="1:13" s="1" customFormat="1" ht="37.5" customHeight="1">
      <c r="A2" s="8" t="s">
        <v>1</v>
      </c>
      <c r="B2" s="9" t="s">
        <v>2</v>
      </c>
      <c r="C2" s="9" t="s">
        <v>3</v>
      </c>
      <c r="D2" s="9" t="s">
        <v>4</v>
      </c>
      <c r="E2" s="9" t="s">
        <v>5</v>
      </c>
      <c r="F2" s="10" t="s">
        <v>6</v>
      </c>
      <c r="G2" s="9" t="s">
        <v>7</v>
      </c>
      <c r="H2" s="9" t="s">
        <v>8</v>
      </c>
      <c r="I2" s="17" t="s">
        <v>9</v>
      </c>
      <c r="J2" s="18" t="s">
        <v>10</v>
      </c>
      <c r="K2" s="17" t="s">
        <v>11</v>
      </c>
      <c r="L2" s="17" t="s">
        <v>12</v>
      </c>
      <c r="M2" s="9" t="s">
        <v>13</v>
      </c>
    </row>
    <row r="3" spans="1:13" ht="14.25">
      <c r="A3" s="11">
        <v>1</v>
      </c>
      <c r="B3" s="24" t="s">
        <v>14</v>
      </c>
      <c r="C3" s="24" t="s">
        <v>15</v>
      </c>
      <c r="D3" s="24" t="s">
        <v>16</v>
      </c>
      <c r="E3" s="24" t="s">
        <v>17</v>
      </c>
      <c r="F3" s="24" t="s">
        <v>18</v>
      </c>
      <c r="G3" s="25" t="s">
        <v>19</v>
      </c>
      <c r="H3" s="14">
        <f>G3*0.3</f>
        <v>25.545</v>
      </c>
      <c r="I3" s="19">
        <v>93.86</v>
      </c>
      <c r="J3" s="20">
        <f>I3*0.7</f>
        <v>65.702</v>
      </c>
      <c r="K3" s="19">
        <f>H3+J3</f>
        <v>91.247</v>
      </c>
      <c r="L3" s="21" t="s">
        <v>20</v>
      </c>
      <c r="M3" s="14"/>
    </row>
    <row r="4" spans="1:13" ht="14.25">
      <c r="A4" s="11">
        <v>2</v>
      </c>
      <c r="B4" s="24" t="s">
        <v>14</v>
      </c>
      <c r="C4" s="24" t="s">
        <v>15</v>
      </c>
      <c r="D4" s="24" t="s">
        <v>16</v>
      </c>
      <c r="E4" s="24" t="s">
        <v>21</v>
      </c>
      <c r="F4" s="24" t="s">
        <v>22</v>
      </c>
      <c r="G4" s="25" t="s">
        <v>23</v>
      </c>
      <c r="H4" s="14">
        <f>G4*0.3</f>
        <v>25.247999999999998</v>
      </c>
      <c r="I4" s="19">
        <v>86.14</v>
      </c>
      <c r="J4" s="20">
        <f>I4*0.7</f>
        <v>60.297999999999995</v>
      </c>
      <c r="K4" s="19">
        <f>H4+J4</f>
        <v>85.54599999999999</v>
      </c>
      <c r="L4" s="19" t="s">
        <v>24</v>
      </c>
      <c r="M4" s="14"/>
    </row>
    <row r="5" spans="1:13" ht="14.25">
      <c r="A5" s="11">
        <v>3</v>
      </c>
      <c r="B5" s="24" t="s">
        <v>14</v>
      </c>
      <c r="C5" s="24" t="s">
        <v>15</v>
      </c>
      <c r="D5" s="24" t="s">
        <v>16</v>
      </c>
      <c r="E5" s="24" t="s">
        <v>25</v>
      </c>
      <c r="F5" s="24" t="s">
        <v>26</v>
      </c>
      <c r="G5" s="25" t="s">
        <v>27</v>
      </c>
      <c r="H5" s="14">
        <f>G5*0.3</f>
        <v>25.911</v>
      </c>
      <c r="I5" s="19">
        <v>80.43</v>
      </c>
      <c r="J5" s="20">
        <f>I5*0.7</f>
        <v>56.301</v>
      </c>
      <c r="K5" s="19">
        <f>H5+J5</f>
        <v>82.212</v>
      </c>
      <c r="L5" s="19" t="s">
        <v>24</v>
      </c>
      <c r="M5" s="14"/>
    </row>
    <row r="6" spans="1:13" ht="14.25">
      <c r="A6" s="11">
        <v>4</v>
      </c>
      <c r="B6" s="24" t="s">
        <v>14</v>
      </c>
      <c r="C6" s="24" t="s">
        <v>15</v>
      </c>
      <c r="D6" s="24" t="s">
        <v>16</v>
      </c>
      <c r="E6" s="24" t="s">
        <v>28</v>
      </c>
      <c r="F6" s="24" t="s">
        <v>29</v>
      </c>
      <c r="G6" s="25" t="s">
        <v>30</v>
      </c>
      <c r="H6" s="14">
        <f>G6*0.3</f>
        <v>25.395</v>
      </c>
      <c r="I6" s="19">
        <v>74.57</v>
      </c>
      <c r="J6" s="20">
        <f>I6*0.7</f>
        <v>52.19899999999999</v>
      </c>
      <c r="K6" s="19">
        <f>H6+J6</f>
        <v>77.594</v>
      </c>
      <c r="L6" s="19" t="s">
        <v>24</v>
      </c>
      <c r="M6" s="14"/>
    </row>
    <row r="7" spans="1:13" ht="14.25">
      <c r="A7" s="11">
        <v>5</v>
      </c>
      <c r="B7" s="24" t="s">
        <v>14</v>
      </c>
      <c r="C7" s="24" t="s">
        <v>15</v>
      </c>
      <c r="D7" s="24" t="s">
        <v>16</v>
      </c>
      <c r="E7" s="24" t="s">
        <v>31</v>
      </c>
      <c r="F7" s="24" t="s">
        <v>32</v>
      </c>
      <c r="G7" s="25" t="s">
        <v>33</v>
      </c>
      <c r="H7" s="14">
        <f>G7*0.3</f>
        <v>25.02</v>
      </c>
      <c r="I7" s="19">
        <v>74.71</v>
      </c>
      <c r="J7" s="20">
        <f>I7*0.7</f>
        <v>52.29699999999999</v>
      </c>
      <c r="K7" s="19">
        <f>H7+J7</f>
        <v>77.317</v>
      </c>
      <c r="L7" s="19" t="s">
        <v>24</v>
      </c>
      <c r="M7" s="14"/>
    </row>
    <row r="8" spans="1:13" ht="14.25">
      <c r="A8" s="11">
        <v>6</v>
      </c>
      <c r="B8" s="24" t="s">
        <v>14</v>
      </c>
      <c r="C8" s="24" t="s">
        <v>34</v>
      </c>
      <c r="D8" s="24" t="s">
        <v>16</v>
      </c>
      <c r="E8" s="24" t="s">
        <v>35</v>
      </c>
      <c r="F8" s="24" t="s">
        <v>36</v>
      </c>
      <c r="G8" s="25" t="s">
        <v>37</v>
      </c>
      <c r="H8" s="14">
        <f>G8*0.3</f>
        <v>24.512999999999998</v>
      </c>
      <c r="I8" s="19">
        <v>94</v>
      </c>
      <c r="J8" s="20">
        <f>I8*0.7</f>
        <v>65.8</v>
      </c>
      <c r="K8" s="19">
        <f>H8+J8</f>
        <v>90.31299999999999</v>
      </c>
      <c r="L8" s="19" t="s">
        <v>20</v>
      </c>
      <c r="M8" s="14"/>
    </row>
    <row r="9" spans="1:13" ht="14.25">
      <c r="A9" s="11">
        <v>7</v>
      </c>
      <c r="B9" s="24" t="s">
        <v>14</v>
      </c>
      <c r="C9" s="24" t="s">
        <v>34</v>
      </c>
      <c r="D9" s="24" t="s">
        <v>16</v>
      </c>
      <c r="E9" s="24" t="s">
        <v>38</v>
      </c>
      <c r="F9" s="24" t="s">
        <v>39</v>
      </c>
      <c r="G9" s="25" t="s">
        <v>40</v>
      </c>
      <c r="H9" s="14">
        <f>G9*0.3</f>
        <v>24.693</v>
      </c>
      <c r="I9" s="19">
        <v>83.29</v>
      </c>
      <c r="J9" s="20">
        <f>I9*0.7</f>
        <v>58.303</v>
      </c>
      <c r="K9" s="19">
        <f>H9+J9</f>
        <v>82.996</v>
      </c>
      <c r="L9" s="19" t="s">
        <v>24</v>
      </c>
      <c r="M9" s="14"/>
    </row>
    <row r="10" spans="1:13" ht="14.25">
      <c r="A10" s="11">
        <v>8</v>
      </c>
      <c r="B10" s="24" t="s">
        <v>14</v>
      </c>
      <c r="C10" s="24" t="s">
        <v>34</v>
      </c>
      <c r="D10" s="24" t="s">
        <v>16</v>
      </c>
      <c r="E10" s="24" t="s">
        <v>41</v>
      </c>
      <c r="F10" s="24" t="s">
        <v>42</v>
      </c>
      <c r="G10" s="25" t="s">
        <v>43</v>
      </c>
      <c r="H10" s="14">
        <f>G10*0.3</f>
        <v>24.867</v>
      </c>
      <c r="I10" s="19">
        <v>71</v>
      </c>
      <c r="J10" s="20">
        <f>I10*0.7</f>
        <v>49.699999999999996</v>
      </c>
      <c r="K10" s="19">
        <f>H10+J10</f>
        <v>74.567</v>
      </c>
      <c r="L10" s="19" t="s">
        <v>24</v>
      </c>
      <c r="M10" s="14"/>
    </row>
    <row r="11" spans="1:13" ht="14.25">
      <c r="A11" s="11">
        <v>9</v>
      </c>
      <c r="B11" s="24" t="s">
        <v>14</v>
      </c>
      <c r="C11" s="24" t="s">
        <v>34</v>
      </c>
      <c r="D11" s="24" t="s">
        <v>16</v>
      </c>
      <c r="E11" s="24" t="s">
        <v>44</v>
      </c>
      <c r="F11" s="24" t="s">
        <v>45</v>
      </c>
      <c r="G11" s="25" t="s">
        <v>46</v>
      </c>
      <c r="H11" s="14">
        <f>G11*0.3</f>
        <v>24.621</v>
      </c>
      <c r="I11" s="19">
        <v>0</v>
      </c>
      <c r="J11" s="20">
        <f>I11*0.7</f>
        <v>0</v>
      </c>
      <c r="K11" s="19">
        <f>H11+J11</f>
        <v>24.621</v>
      </c>
      <c r="L11" s="19" t="s">
        <v>24</v>
      </c>
      <c r="M11" s="14"/>
    </row>
    <row r="12" spans="1:13" ht="14.25">
      <c r="A12" s="11">
        <v>10</v>
      </c>
      <c r="B12" s="24" t="s">
        <v>14</v>
      </c>
      <c r="C12" s="24" t="s">
        <v>34</v>
      </c>
      <c r="D12" s="24" t="s">
        <v>16</v>
      </c>
      <c r="E12" s="26" t="s">
        <v>47</v>
      </c>
      <c r="F12" s="26" t="s">
        <v>48</v>
      </c>
      <c r="G12" s="27" t="s">
        <v>49</v>
      </c>
      <c r="H12" s="14">
        <f>G12*0.3</f>
        <v>24.348</v>
      </c>
      <c r="I12" s="19">
        <v>0</v>
      </c>
      <c r="J12" s="20">
        <f>I12*0.7</f>
        <v>0</v>
      </c>
      <c r="K12" s="19">
        <f>H12+J12</f>
        <v>24.348</v>
      </c>
      <c r="L12" s="19" t="s">
        <v>24</v>
      </c>
      <c r="M12" s="14"/>
    </row>
    <row r="13" spans="1:13" ht="14.25">
      <c r="A13" s="11">
        <v>11</v>
      </c>
      <c r="B13" s="24" t="s">
        <v>14</v>
      </c>
      <c r="C13" s="24" t="s">
        <v>50</v>
      </c>
      <c r="D13" s="24" t="s">
        <v>16</v>
      </c>
      <c r="E13" s="24" t="s">
        <v>51</v>
      </c>
      <c r="F13" s="24" t="s">
        <v>52</v>
      </c>
      <c r="G13" s="25" t="s">
        <v>53</v>
      </c>
      <c r="H13" s="14">
        <f>G13*0.3</f>
        <v>24.303</v>
      </c>
      <c r="I13" s="22">
        <v>92.29</v>
      </c>
      <c r="J13" s="20">
        <f>I13*0.7</f>
        <v>64.603</v>
      </c>
      <c r="K13" s="19">
        <f>H13+J13</f>
        <v>88.90599999999999</v>
      </c>
      <c r="L13" s="23" t="s">
        <v>20</v>
      </c>
      <c r="M13" s="11"/>
    </row>
    <row r="14" spans="1:13" ht="14.25">
      <c r="A14" s="11">
        <v>12</v>
      </c>
      <c r="B14" s="24" t="s">
        <v>14</v>
      </c>
      <c r="C14" s="24" t="s">
        <v>50</v>
      </c>
      <c r="D14" s="24" t="s">
        <v>16</v>
      </c>
      <c r="E14" s="24" t="s">
        <v>54</v>
      </c>
      <c r="F14" s="24" t="s">
        <v>55</v>
      </c>
      <c r="G14" s="25" t="s">
        <v>56</v>
      </c>
      <c r="H14" s="14">
        <f>G14*0.3</f>
        <v>24.54</v>
      </c>
      <c r="I14" s="22">
        <v>80.43</v>
      </c>
      <c r="J14" s="20">
        <f>I14*0.7</f>
        <v>56.301</v>
      </c>
      <c r="K14" s="19">
        <f>H14+J14</f>
        <v>80.84100000000001</v>
      </c>
      <c r="L14" s="23" t="s">
        <v>24</v>
      </c>
      <c r="M14" s="11"/>
    </row>
    <row r="15" spans="1:13" ht="14.25">
      <c r="A15" s="11">
        <v>13</v>
      </c>
      <c r="B15" s="24" t="s">
        <v>14</v>
      </c>
      <c r="C15" s="24" t="s">
        <v>50</v>
      </c>
      <c r="D15" s="24" t="s">
        <v>16</v>
      </c>
      <c r="E15" s="24" t="s">
        <v>57</v>
      </c>
      <c r="F15" s="24" t="s">
        <v>58</v>
      </c>
      <c r="G15" s="25" t="s">
        <v>59</v>
      </c>
      <c r="H15" s="14">
        <f>G15*0.3</f>
        <v>25.026</v>
      </c>
      <c r="I15" s="22">
        <v>75.29</v>
      </c>
      <c r="J15" s="20">
        <f>I15*0.7</f>
        <v>52.703</v>
      </c>
      <c r="K15" s="19">
        <f>H15+J15</f>
        <v>77.729</v>
      </c>
      <c r="L15" s="23" t="s">
        <v>24</v>
      </c>
      <c r="M15" s="11"/>
    </row>
    <row r="16" spans="1:13" ht="14.25">
      <c r="A16" s="11">
        <v>14</v>
      </c>
      <c r="B16" s="24" t="s">
        <v>14</v>
      </c>
      <c r="C16" s="24" t="s">
        <v>50</v>
      </c>
      <c r="D16" s="24" t="s">
        <v>16</v>
      </c>
      <c r="E16" s="26" t="s">
        <v>60</v>
      </c>
      <c r="F16" s="26" t="s">
        <v>61</v>
      </c>
      <c r="G16" s="27" t="s">
        <v>62</v>
      </c>
      <c r="H16" s="14">
        <f>G16*0.3</f>
        <v>23.55</v>
      </c>
      <c r="I16" s="22">
        <v>0</v>
      </c>
      <c r="J16" s="20">
        <f>I16*0.7</f>
        <v>0</v>
      </c>
      <c r="K16" s="19">
        <f>H16+J16</f>
        <v>23.55</v>
      </c>
      <c r="L16" s="23" t="s">
        <v>24</v>
      </c>
      <c r="M16" s="11"/>
    </row>
  </sheetData>
  <sheetProtection/>
  <mergeCells count="1">
    <mergeCell ref="A1:M1"/>
  </mergeCells>
  <printOptions/>
  <pageMargins left="0.51" right="0.47"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cjk</dc:creator>
  <cp:keywords/>
  <dc:description/>
  <cp:lastModifiedBy>未定义</cp:lastModifiedBy>
  <dcterms:created xsi:type="dcterms:W3CDTF">2018-04-26T21:12:47Z</dcterms:created>
  <dcterms:modified xsi:type="dcterms:W3CDTF">2021-12-07T02:15:43Z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